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c\Desktop\CPDI\BANCO DE EQUIVALENTE\MAGISTÉRIO SUPERIOR\EXTRATO DO BANCO DE AQUIVALENTES (atualizado_junho_2020) _  atualizações com Maurício DAP\EXTRATO DO BANCO (Março.2021)\"/>
    </mc:Choice>
  </mc:AlternateContent>
  <xr:revisionPtr revIDLastSave="0" documentId="13_ncr:1_{924FD194-5D9F-41C2-93B3-FAE85695C4F1}" xr6:coauthVersionLast="46" xr6:coauthVersionMax="46" xr10:uidLastSave="{00000000-0000-0000-0000-000000000000}"/>
  <bookViews>
    <workbookView xWindow="-120" yWindow="-120" windowWidth="20730" windowHeight="11160" xr2:uid="{95F0044C-13E5-9249-BE3B-B391C5C2803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9" i="1"/>
  <c r="H18" i="1"/>
  <c r="G18" i="1"/>
  <c r="H17" i="1"/>
  <c r="G17" i="1"/>
  <c r="H16" i="1"/>
  <c r="G16" i="1"/>
  <c r="E18" i="1"/>
  <c r="E17" i="1"/>
  <c r="E16" i="1"/>
  <c r="D19" i="1"/>
  <c r="C19" i="1"/>
  <c r="H10" i="1"/>
  <c r="H11" i="1"/>
  <c r="H12" i="1"/>
  <c r="G12" i="1"/>
  <c r="G11" i="1"/>
  <c r="G10" i="1"/>
  <c r="G9" i="1"/>
  <c r="E12" i="1"/>
  <c r="E11" i="1"/>
  <c r="E10" i="1"/>
  <c r="E9" i="1"/>
  <c r="D13" i="1"/>
  <c r="C13" i="1"/>
  <c r="H19" i="1" l="1"/>
  <c r="E19" i="1"/>
  <c r="G19" i="1"/>
  <c r="H13" i="1"/>
  <c r="H22" i="1" s="1"/>
  <c r="E13" i="1"/>
  <c r="F4" i="1" s="1"/>
  <c r="G13" i="1"/>
  <c r="H21" i="1" s="1"/>
  <c r="H23" i="1" l="1"/>
  <c r="H25" i="1" s="1"/>
</calcChain>
</file>

<file path=xl/sharedStrings.xml><?xml version="1.0" encoding="utf-8"?>
<sst xmlns="http://schemas.openxmlformats.org/spreadsheetml/2006/main" count="38" uniqueCount="27">
  <si>
    <t>Professor do Magistério Superior</t>
  </si>
  <si>
    <t>DE</t>
  </si>
  <si>
    <t>40h</t>
  </si>
  <si>
    <t>20h</t>
  </si>
  <si>
    <t>Professor Titular-Livre</t>
  </si>
  <si>
    <t>Professor Substituto</t>
  </si>
  <si>
    <t>Professor Visitante</t>
  </si>
  <si>
    <t>Saldo do Banco de Equivalência</t>
  </si>
  <si>
    <t>Total Efetivos</t>
  </si>
  <si>
    <t>FATOR DE CONVERSÃO DO BPEq</t>
  </si>
  <si>
    <t>CARGO EFETIVO</t>
  </si>
  <si>
    <t>CONTRATOS TEMPORÁRIOS</t>
  </si>
  <si>
    <t>Total do Banco</t>
  </si>
  <si>
    <t>Total de Cargos</t>
  </si>
  <si>
    <t>QuadroDetalhado</t>
  </si>
  <si>
    <t>Regime de Trabalho</t>
  </si>
  <si>
    <t>Cargos Vagos</t>
  </si>
  <si>
    <t>Fator de Conversão do BPEq</t>
  </si>
  <si>
    <t>Total do Banco Utilizado</t>
  </si>
  <si>
    <t>Cargos Ocupado</t>
  </si>
  <si>
    <t>Total do Banco Reservado</t>
  </si>
  <si>
    <t>Contratos Vigentes</t>
  </si>
  <si>
    <t>Contratos Autorizados</t>
  </si>
  <si>
    <t>Total de Contratos</t>
  </si>
  <si>
    <t>Total do Banco Utilizado + Revervado</t>
  </si>
  <si>
    <r>
      <t xml:space="preserve">Total do Banco
</t>
    </r>
    <r>
      <rPr>
        <sz val="8"/>
        <color theme="1"/>
        <rFont val="Arial"/>
        <family val="2"/>
      </rPr>
      <t>(Fatores de Equivalência conforme Portaria Interministerial nº 197/2020, de 08 de maio de 2020</t>
    </r>
  </si>
  <si>
    <t>Quadro Resumo - Atualizado em 07/04/2021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</si>
</sst>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7D7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9" fontId="2" fillId="0" borderId="0" xfId="1" applyFont="1" applyAlignment="1">
      <alignment vertical="center"/>
    </xf>
    <xf numFmtId="4" fontId="4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74A2F-DF8D-D34C-9C05-9246972CF727}">
  <dimension ref="A1:H26"/>
  <sheetViews>
    <sheetView showGridLines="0" tabSelected="1" zoomScale="80" zoomScaleNormal="80" workbookViewId="0">
      <selection activeCell="G17" sqref="G17"/>
    </sheetView>
  </sheetViews>
  <sheetFormatPr defaultColWidth="10.875" defaultRowHeight="26.1" customHeight="1" x14ac:dyDescent="0.25"/>
  <cols>
    <col min="1" max="1" width="32.375" style="16" customWidth="1"/>
    <col min="2" max="8" width="15.375" style="16" customWidth="1"/>
    <col min="9" max="16384" width="10.875" style="16"/>
  </cols>
  <sheetData>
    <row r="1" spans="1:8" ht="26.1" customHeight="1" x14ac:dyDescent="0.25">
      <c r="B1" s="29" t="s">
        <v>26</v>
      </c>
      <c r="C1" s="29"/>
      <c r="D1" s="29"/>
      <c r="E1" s="29"/>
      <c r="F1" s="29"/>
    </row>
    <row r="2" spans="1:8" ht="9.9499999999999993" customHeight="1" x14ac:dyDescent="0.25"/>
    <row r="3" spans="1:8" ht="26.1" customHeight="1" x14ac:dyDescent="0.25">
      <c r="B3" s="30" t="s">
        <v>25</v>
      </c>
      <c r="C3" s="31"/>
      <c r="D3" s="31"/>
      <c r="E3" s="32"/>
      <c r="F3" s="23">
        <v>4195.6099999999997</v>
      </c>
    </row>
    <row r="4" spans="1:8" ht="26.1" customHeight="1" x14ac:dyDescent="0.25">
      <c r="B4" s="30" t="s">
        <v>13</v>
      </c>
      <c r="C4" s="31"/>
      <c r="D4" s="31"/>
      <c r="E4" s="32"/>
      <c r="F4" s="15">
        <f>E13</f>
        <v>2264</v>
      </c>
    </row>
    <row r="6" spans="1:8" ht="26.1" customHeight="1" x14ac:dyDescent="0.25">
      <c r="A6" s="33" t="s">
        <v>14</v>
      </c>
      <c r="B6" s="33"/>
      <c r="C6" s="33"/>
      <c r="D6" s="33"/>
      <c r="E6" s="33"/>
      <c r="F6" s="33"/>
      <c r="G6" s="33"/>
      <c r="H6" s="33"/>
    </row>
    <row r="7" spans="1:8" ht="9.9499999999999993" customHeight="1" x14ac:dyDescent="0.25"/>
    <row r="8" spans="1:8" ht="36.950000000000003" customHeight="1" x14ac:dyDescent="0.25">
      <c r="A8" s="1" t="s">
        <v>10</v>
      </c>
      <c r="B8" s="1" t="s">
        <v>15</v>
      </c>
      <c r="C8" s="1" t="s">
        <v>19</v>
      </c>
      <c r="D8" s="1" t="s">
        <v>16</v>
      </c>
      <c r="E8" s="1" t="s">
        <v>13</v>
      </c>
      <c r="F8" s="18" t="s">
        <v>17</v>
      </c>
      <c r="G8" s="18" t="s">
        <v>18</v>
      </c>
      <c r="H8" s="18" t="s">
        <v>20</v>
      </c>
    </row>
    <row r="9" spans="1:8" ht="26.1" customHeight="1" x14ac:dyDescent="0.25">
      <c r="A9" s="35" t="s">
        <v>0</v>
      </c>
      <c r="B9" s="3" t="s">
        <v>1</v>
      </c>
      <c r="C9" s="40">
        <v>1913</v>
      </c>
      <c r="D9" s="12">
        <v>49</v>
      </c>
      <c r="E9" s="13">
        <f>SUM(C9:D9)</f>
        <v>1962</v>
      </c>
      <c r="F9" s="10">
        <v>1.65</v>
      </c>
      <c r="G9" s="11">
        <f>F9*C9</f>
        <v>3156.45</v>
      </c>
      <c r="H9" s="11">
        <f>F9*D9</f>
        <v>80.849999999999994</v>
      </c>
    </row>
    <row r="10" spans="1:8" ht="26.1" customHeight="1" x14ac:dyDescent="0.25">
      <c r="A10" s="36"/>
      <c r="B10" s="3" t="s">
        <v>2</v>
      </c>
      <c r="C10" s="40">
        <v>102</v>
      </c>
      <c r="D10" s="12">
        <v>1</v>
      </c>
      <c r="E10" s="13">
        <f>SUM(C10:D10)</f>
        <v>103</v>
      </c>
      <c r="F10" s="10">
        <v>1</v>
      </c>
      <c r="G10" s="11">
        <f>F10*C10</f>
        <v>102</v>
      </c>
      <c r="H10" s="11">
        <f t="shared" ref="H10:H12" si="0">F10*D10</f>
        <v>1</v>
      </c>
    </row>
    <row r="11" spans="1:8" ht="26.1" customHeight="1" x14ac:dyDescent="0.25">
      <c r="A11" s="37"/>
      <c r="B11" s="3" t="s">
        <v>3</v>
      </c>
      <c r="C11" s="40">
        <v>178</v>
      </c>
      <c r="D11" s="12">
        <v>20</v>
      </c>
      <c r="E11" s="13">
        <f>SUM(C11:D11)</f>
        <v>198</v>
      </c>
      <c r="F11" s="10">
        <v>0.6</v>
      </c>
      <c r="G11" s="11">
        <f>F11*C11</f>
        <v>106.8</v>
      </c>
      <c r="H11" s="11">
        <f t="shared" si="0"/>
        <v>12</v>
      </c>
    </row>
    <row r="12" spans="1:8" ht="26.1" customHeight="1" x14ac:dyDescent="0.25">
      <c r="A12" s="2" t="s">
        <v>4</v>
      </c>
      <c r="B12" s="3" t="s">
        <v>1</v>
      </c>
      <c r="C12" s="40">
        <v>0</v>
      </c>
      <c r="D12" s="12">
        <v>1</v>
      </c>
      <c r="E12" s="13">
        <f>SUM(C12:D12)</f>
        <v>1</v>
      </c>
      <c r="F12" s="10">
        <v>3.52</v>
      </c>
      <c r="G12" s="11">
        <f>F12*C12</f>
        <v>0</v>
      </c>
      <c r="H12" s="11">
        <f t="shared" si="0"/>
        <v>3.52</v>
      </c>
    </row>
    <row r="13" spans="1:8" s="17" customFormat="1" ht="26.1" customHeight="1" x14ac:dyDescent="0.25">
      <c r="A13" s="8" t="s">
        <v>8</v>
      </c>
      <c r="B13" s="9"/>
      <c r="C13" s="41">
        <f>SUM(C9:C12)</f>
        <v>2193</v>
      </c>
      <c r="D13" s="14">
        <f>SUM(D9:D12)</f>
        <v>71</v>
      </c>
      <c r="E13" s="14">
        <f>SUM(E9:E12)</f>
        <v>2264</v>
      </c>
      <c r="F13" s="19"/>
      <c r="G13" s="19">
        <f>SUM(G9:G12)</f>
        <v>3365.25</v>
      </c>
      <c r="H13" s="19">
        <f>SUM(H9:H12)</f>
        <v>97.36999999999999</v>
      </c>
    </row>
    <row r="14" spans="1:8" ht="26.1" customHeight="1" x14ac:dyDescent="0.25">
      <c r="A14" s="6"/>
      <c r="B14" s="7"/>
      <c r="C14" s="7"/>
      <c r="D14" s="7"/>
      <c r="E14" s="7"/>
      <c r="F14" s="7"/>
      <c r="G14" s="7"/>
      <c r="H14" s="7"/>
    </row>
    <row r="15" spans="1:8" ht="36.950000000000003" customHeight="1" x14ac:dyDescent="0.25">
      <c r="A15" s="1" t="s">
        <v>11</v>
      </c>
      <c r="B15" s="1" t="s">
        <v>15</v>
      </c>
      <c r="C15" s="1" t="s">
        <v>21</v>
      </c>
      <c r="D15" s="1" t="s">
        <v>22</v>
      </c>
      <c r="E15" s="1" t="s">
        <v>23</v>
      </c>
      <c r="F15" s="18" t="s">
        <v>9</v>
      </c>
      <c r="G15" s="18" t="s">
        <v>18</v>
      </c>
      <c r="H15" s="18" t="s">
        <v>20</v>
      </c>
    </row>
    <row r="16" spans="1:8" ht="26.1" customHeight="1" x14ac:dyDescent="0.25">
      <c r="A16" s="35" t="s">
        <v>5</v>
      </c>
      <c r="B16" s="3" t="s">
        <v>2</v>
      </c>
      <c r="C16" s="38">
        <v>47</v>
      </c>
      <c r="D16" s="3">
        <v>15</v>
      </c>
      <c r="E16" s="5">
        <f>SUM(C16:D16)</f>
        <v>62</v>
      </c>
      <c r="F16" s="3">
        <v>1</v>
      </c>
      <c r="G16" s="11">
        <f t="shared" ref="G16:G18" si="1">F16*C16</f>
        <v>47</v>
      </c>
      <c r="H16" s="11">
        <f t="shared" ref="H16:H18" si="2">F16*D16</f>
        <v>15</v>
      </c>
    </row>
    <row r="17" spans="1:8" ht="26.1" customHeight="1" x14ac:dyDescent="0.25">
      <c r="A17" s="37"/>
      <c r="B17" s="3" t="s">
        <v>3</v>
      </c>
      <c r="C17" s="38">
        <v>77</v>
      </c>
      <c r="D17" s="3">
        <v>30</v>
      </c>
      <c r="E17" s="5">
        <f>SUM(C17:D17)</f>
        <v>107</v>
      </c>
      <c r="F17" s="3">
        <v>0.6</v>
      </c>
      <c r="G17" s="11">
        <f t="shared" si="1"/>
        <v>46.199999999999996</v>
      </c>
      <c r="H17" s="11">
        <f t="shared" si="2"/>
        <v>18</v>
      </c>
    </row>
    <row r="18" spans="1:8" ht="26.1" customHeight="1" x14ac:dyDescent="0.25">
      <c r="A18" s="2" t="s">
        <v>6</v>
      </c>
      <c r="B18" s="3" t="s">
        <v>1</v>
      </c>
      <c r="C18" s="38">
        <v>7</v>
      </c>
      <c r="D18" s="3">
        <v>0</v>
      </c>
      <c r="E18" s="5">
        <f>SUM(C18:D18)</f>
        <v>7</v>
      </c>
      <c r="F18" s="3">
        <v>1.65</v>
      </c>
      <c r="G18" s="11">
        <f t="shared" si="1"/>
        <v>11.549999999999999</v>
      </c>
      <c r="H18" s="11">
        <f t="shared" si="2"/>
        <v>0</v>
      </c>
    </row>
    <row r="19" spans="1:8" s="17" customFormat="1" ht="26.1" customHeight="1" x14ac:dyDescent="0.25">
      <c r="A19" s="8" t="s">
        <v>8</v>
      </c>
      <c r="B19" s="9"/>
      <c r="C19" s="39">
        <f>SUM(C15:C18)</f>
        <v>131</v>
      </c>
      <c r="D19" s="14">
        <f>SUM(D15:D18)</f>
        <v>45</v>
      </c>
      <c r="E19" s="14">
        <f>SUM(E15:E18)</f>
        <v>176</v>
      </c>
      <c r="F19" s="19"/>
      <c r="G19" s="19">
        <f>SUM(G16:G18)</f>
        <v>104.74999999999999</v>
      </c>
      <c r="H19" s="19">
        <f>SUM(H16:H18)</f>
        <v>33</v>
      </c>
    </row>
    <row r="20" spans="1:8" s="17" customFormat="1" ht="26.1" customHeight="1" x14ac:dyDescent="0.25"/>
    <row r="21" spans="1:8" ht="26.1" customHeight="1" x14ac:dyDescent="0.25">
      <c r="B21" s="17"/>
      <c r="C21" s="22"/>
      <c r="D21" s="17"/>
      <c r="F21" s="24" t="s">
        <v>18</v>
      </c>
      <c r="G21" s="24"/>
      <c r="H21" s="4">
        <f>SUM(G19,G13)</f>
        <v>3470</v>
      </c>
    </row>
    <row r="22" spans="1:8" ht="26.1" customHeight="1" x14ac:dyDescent="0.25">
      <c r="B22" s="17"/>
      <c r="C22" s="17"/>
      <c r="D22" s="17"/>
      <c r="F22" s="34" t="s">
        <v>20</v>
      </c>
      <c r="G22" s="34"/>
      <c r="H22" s="4">
        <f>SUM(H19,H13)</f>
        <v>130.37</v>
      </c>
    </row>
    <row r="23" spans="1:8" ht="26.1" customHeight="1" x14ac:dyDescent="0.25">
      <c r="B23" s="17"/>
      <c r="C23" s="17"/>
      <c r="D23" s="17"/>
      <c r="F23" s="25" t="s">
        <v>24</v>
      </c>
      <c r="G23" s="26"/>
      <c r="H23" s="20">
        <f>SUM(H21:H22)</f>
        <v>3600.37</v>
      </c>
    </row>
    <row r="24" spans="1:8" ht="26.1" customHeight="1" x14ac:dyDescent="0.25">
      <c r="B24" s="17"/>
      <c r="C24" s="17"/>
      <c r="D24" s="17"/>
      <c r="F24" s="27" t="s">
        <v>12</v>
      </c>
      <c r="G24" s="28"/>
      <c r="H24" s="4">
        <f>F3</f>
        <v>4195.6099999999997</v>
      </c>
    </row>
    <row r="25" spans="1:8" ht="26.1" customHeight="1" x14ac:dyDescent="0.25">
      <c r="B25" s="17"/>
      <c r="C25" s="17"/>
      <c r="D25" s="17"/>
      <c r="F25" s="24" t="s">
        <v>7</v>
      </c>
      <c r="G25" s="24"/>
      <c r="H25" s="21">
        <f>H24-H23</f>
        <v>595.23999999999978</v>
      </c>
    </row>
    <row r="26" spans="1:8" ht="26.1" customHeight="1" x14ac:dyDescent="0.25">
      <c r="B26" s="17"/>
      <c r="C26" s="17"/>
      <c r="D26" s="17"/>
      <c r="E26" s="17"/>
    </row>
  </sheetData>
  <mergeCells count="11">
    <mergeCell ref="F25:G25"/>
    <mergeCell ref="F23:G23"/>
    <mergeCell ref="F24:G24"/>
    <mergeCell ref="B1:F1"/>
    <mergeCell ref="B3:E3"/>
    <mergeCell ref="B4:E4"/>
    <mergeCell ref="A6:H6"/>
    <mergeCell ref="F21:G21"/>
    <mergeCell ref="F22:G22"/>
    <mergeCell ref="A9:A11"/>
    <mergeCell ref="A16:A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Marilma Galvao</dc:creator>
  <cp:lastModifiedBy>Jakc</cp:lastModifiedBy>
  <dcterms:created xsi:type="dcterms:W3CDTF">2020-12-01T21:56:53Z</dcterms:created>
  <dcterms:modified xsi:type="dcterms:W3CDTF">2021-04-08T05:03:24Z</dcterms:modified>
</cp:coreProperties>
</file>